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ratificaçã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3" fontId="5" fillId="5" borderId="1" applyAlignment="1" pivotButton="0" quotePrefix="0" xfId="0">
      <alignment vertical="center" indent="1"/>
    </xf>
    <xf numFmtId="10" fontId="5" fillId="6" borderId="1" applyAlignment="1" pivotButton="0" quotePrefix="0" xfId="0">
      <alignment vertical="center" indent="1"/>
    </xf>
    <xf numFmtId="2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6" fillId="4" borderId="1" pivotButton="0" quotePrefix="0" xfId="0"/>
    <xf numFmtId="3" fontId="6" fillId="4" borderId="1" pivotButton="0" quotePrefix="0" xfId="0"/>
    <xf numFmtId="10" fontId="6" fillId="4" borderId="1" pivotButton="0" quotePrefix="0" xfId="0"/>
    <xf numFmtId="2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dxfs count="2">
    <dxf>
      <fill>
        <patternFill patternType="solid">
          <fgColor rgb="00FFC7CE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12" customWidth="1" min="3" max="3"/>
    <col width="13" customWidth="1" min="4" max="4"/>
    <col width="15" customWidth="1" min="5" max="5"/>
    <col width="12" customWidth="1" min="6" max="6"/>
    <col width="10" customWidth="1" min="7" max="7"/>
    <col width="20" customWidth="1" min="8" max="8"/>
  </cols>
  <sheetData>
    <row r="1" ht="18" customHeight="1">
      <c r="A1" s="1" t="inlineStr">
        <is>
          <t>FASE: ANÁLISE  •  FERRAMENTA 11</t>
        </is>
      </c>
    </row>
    <row r="2" ht="26" customHeight="1">
      <c r="A2" s="2" t="inlineStr">
        <is>
          <t>ESTRATIFICAÇÃO</t>
        </is>
      </c>
    </row>
    <row r="3" ht="16" customHeight="1">
      <c r="A3" s="3" t="inlineStr">
        <is>
          <t>O mesmo número, quebrado por onde ele muda de comportamento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Escolha uma dimensão por vez: CD, turno, fornecedor, família de produto.</t>
        </is>
      </c>
    </row>
    <row r="8">
      <c r="A8" s="6" t="inlineStr">
        <is>
          <t>2. Preencha o volume do estrato e as ocorrências dentro dele.</t>
        </is>
      </c>
    </row>
    <row r="9">
      <c r="A9" s="6" t="inlineStr">
        <is>
          <t>3. A planilha calcula a taxa de cada estrato e compara com a taxa geral.</t>
        </is>
      </c>
    </row>
    <row r="10">
      <c r="A10" s="6" t="inlineStr">
        <is>
          <t>4. Estrato com índice muito acima de 1,00 é onde o problema mora. É ali que a análise continua.</t>
        </is>
      </c>
    </row>
    <row r="12" ht="24" customHeight="1">
      <c r="A12" s="7" t="inlineStr">
        <is>
          <t>Dimensão</t>
        </is>
      </c>
      <c r="B12" s="7" t="inlineStr">
        <is>
          <t>Estrato</t>
        </is>
      </c>
      <c r="C12" s="7" t="inlineStr">
        <is>
          <t>Base (n)</t>
        </is>
      </c>
      <c r="D12" s="7" t="inlineStr">
        <is>
          <t>Ocorrências</t>
        </is>
      </c>
      <c r="E12" s="7" t="inlineStr">
        <is>
          <t>Taxa do estrato</t>
        </is>
      </c>
      <c r="F12" s="7" t="inlineStr">
        <is>
          <t>Taxa geral</t>
        </is>
      </c>
      <c r="G12" s="7" t="inlineStr">
        <is>
          <t>Índice</t>
        </is>
      </c>
      <c r="H12" s="7" t="inlineStr">
        <is>
          <t>Leitura</t>
        </is>
      </c>
    </row>
    <row r="13">
      <c r="A13" s="8" t="n"/>
      <c r="B13" s="8" t="n"/>
      <c r="C13" s="9" t="n"/>
      <c r="D13" s="9" t="n"/>
      <c r="E13" s="10">
        <f>IFERROR(D13/C13,"")</f>
        <v/>
      </c>
      <c r="F13" s="10">
        <f>IFERROR($D$31/$C$31,"")</f>
        <v/>
      </c>
      <c r="G13" s="11">
        <f>IFERROR(E13/F13,"")</f>
        <v/>
      </c>
      <c r="H13" s="12">
        <f>IF(G13="","",IF(G13&gt;=1.3,"concentra o problema",IF(G13&lt;=0.7,"abaixo da média","na média")))</f>
        <v/>
      </c>
    </row>
    <row r="14">
      <c r="A14" s="8" t="n"/>
      <c r="B14" s="8" t="n"/>
      <c r="C14" s="9" t="n"/>
      <c r="D14" s="9" t="n"/>
      <c r="E14" s="10">
        <f>IFERROR(D14/C14,"")</f>
        <v/>
      </c>
      <c r="F14" s="10">
        <f>IFERROR($D$31/$C$31,"")</f>
        <v/>
      </c>
      <c r="G14" s="11">
        <f>IFERROR(E14/F14,"")</f>
        <v/>
      </c>
      <c r="H14" s="12">
        <f>IF(G14="","",IF(G14&gt;=1.3,"concentra o problema",IF(G14&lt;=0.7,"abaixo da média","na média")))</f>
        <v/>
      </c>
    </row>
    <row r="15">
      <c r="A15" s="8" t="n"/>
      <c r="B15" s="8" t="n"/>
      <c r="C15" s="9" t="n"/>
      <c r="D15" s="9" t="n"/>
      <c r="E15" s="10">
        <f>IFERROR(D15/C15,"")</f>
        <v/>
      </c>
      <c r="F15" s="10">
        <f>IFERROR($D$31/$C$31,"")</f>
        <v/>
      </c>
      <c r="G15" s="11">
        <f>IFERROR(E15/F15,"")</f>
        <v/>
      </c>
      <c r="H15" s="12">
        <f>IF(G15="","",IF(G15&gt;=1.3,"concentra o problema",IF(G15&lt;=0.7,"abaixo da média","na média")))</f>
        <v/>
      </c>
    </row>
    <row r="16">
      <c r="A16" s="8" t="n"/>
      <c r="B16" s="8" t="n"/>
      <c r="C16" s="9" t="n"/>
      <c r="D16" s="9" t="n"/>
      <c r="E16" s="10">
        <f>IFERROR(D16/C16,"")</f>
        <v/>
      </c>
      <c r="F16" s="10">
        <f>IFERROR($D$31/$C$31,"")</f>
        <v/>
      </c>
      <c r="G16" s="11">
        <f>IFERROR(E16/F16,"")</f>
        <v/>
      </c>
      <c r="H16" s="12">
        <f>IF(G16="","",IF(G16&gt;=1.3,"concentra o problema",IF(G16&lt;=0.7,"abaixo da média","na média")))</f>
        <v/>
      </c>
    </row>
    <row r="17">
      <c r="A17" s="8" t="n"/>
      <c r="B17" s="8" t="n"/>
      <c r="C17" s="9" t="n"/>
      <c r="D17" s="9" t="n"/>
      <c r="E17" s="10">
        <f>IFERROR(D17/C17,"")</f>
        <v/>
      </c>
      <c r="F17" s="10">
        <f>IFERROR($D$31/$C$31,"")</f>
        <v/>
      </c>
      <c r="G17" s="11">
        <f>IFERROR(E17/F17,"")</f>
        <v/>
      </c>
      <c r="H17" s="12">
        <f>IF(G17="","",IF(G17&gt;=1.3,"concentra o problema",IF(G17&lt;=0.7,"abaixo da média","na média")))</f>
        <v/>
      </c>
    </row>
    <row r="18">
      <c r="A18" s="8" t="n"/>
      <c r="B18" s="8" t="n"/>
      <c r="C18" s="9" t="n"/>
      <c r="D18" s="9" t="n"/>
      <c r="E18" s="10">
        <f>IFERROR(D18/C18,"")</f>
        <v/>
      </c>
      <c r="F18" s="10">
        <f>IFERROR($D$31/$C$31,"")</f>
        <v/>
      </c>
      <c r="G18" s="11">
        <f>IFERROR(E18/F18,"")</f>
        <v/>
      </c>
      <c r="H18" s="12">
        <f>IF(G18="","",IF(G18&gt;=1.3,"concentra o problema",IF(G18&lt;=0.7,"abaixo da média","na média")))</f>
        <v/>
      </c>
    </row>
    <row r="19">
      <c r="A19" s="8" t="n"/>
      <c r="B19" s="8" t="n"/>
      <c r="C19" s="9" t="n"/>
      <c r="D19" s="9" t="n"/>
      <c r="E19" s="10">
        <f>IFERROR(D19/C19,"")</f>
        <v/>
      </c>
      <c r="F19" s="10">
        <f>IFERROR($D$31/$C$31,"")</f>
        <v/>
      </c>
      <c r="G19" s="11">
        <f>IFERROR(E19/F19,"")</f>
        <v/>
      </c>
      <c r="H19" s="12">
        <f>IF(G19="","",IF(G19&gt;=1.3,"concentra o problema",IF(G19&lt;=0.7,"abaixo da média","na média")))</f>
        <v/>
      </c>
    </row>
    <row r="20">
      <c r="A20" s="8" t="n"/>
      <c r="B20" s="8" t="n"/>
      <c r="C20" s="9" t="n"/>
      <c r="D20" s="9" t="n"/>
      <c r="E20" s="10">
        <f>IFERROR(D20/C20,"")</f>
        <v/>
      </c>
      <c r="F20" s="10">
        <f>IFERROR($D$31/$C$31,"")</f>
        <v/>
      </c>
      <c r="G20" s="11">
        <f>IFERROR(E20/F20,"")</f>
        <v/>
      </c>
      <c r="H20" s="12">
        <f>IF(G20="","",IF(G20&gt;=1.3,"concentra o problema",IF(G20&lt;=0.7,"abaixo da média","na média")))</f>
        <v/>
      </c>
    </row>
    <row r="21">
      <c r="A21" s="8" t="n"/>
      <c r="B21" s="8" t="n"/>
      <c r="C21" s="9" t="n"/>
      <c r="D21" s="9" t="n"/>
      <c r="E21" s="10">
        <f>IFERROR(D21/C21,"")</f>
        <v/>
      </c>
      <c r="F21" s="10">
        <f>IFERROR($D$31/$C$31,"")</f>
        <v/>
      </c>
      <c r="G21" s="11">
        <f>IFERROR(E21/F21,"")</f>
        <v/>
      </c>
      <c r="H21" s="12">
        <f>IF(G21="","",IF(G21&gt;=1.3,"concentra o problema",IF(G21&lt;=0.7,"abaixo da média","na média")))</f>
        <v/>
      </c>
    </row>
    <row r="22">
      <c r="A22" s="8" t="n"/>
      <c r="B22" s="8" t="n"/>
      <c r="C22" s="9" t="n"/>
      <c r="D22" s="9" t="n"/>
      <c r="E22" s="10">
        <f>IFERROR(D22/C22,"")</f>
        <v/>
      </c>
      <c r="F22" s="10">
        <f>IFERROR($D$31/$C$31,"")</f>
        <v/>
      </c>
      <c r="G22" s="11">
        <f>IFERROR(E22/F22,"")</f>
        <v/>
      </c>
      <c r="H22" s="12">
        <f>IF(G22="","",IF(G22&gt;=1.3,"concentra o problema",IF(G22&lt;=0.7,"abaixo da média","na média")))</f>
        <v/>
      </c>
    </row>
    <row r="23">
      <c r="A23" s="8" t="n"/>
      <c r="B23" s="8" t="n"/>
      <c r="C23" s="9" t="n"/>
      <c r="D23" s="9" t="n"/>
      <c r="E23" s="10">
        <f>IFERROR(D23/C23,"")</f>
        <v/>
      </c>
      <c r="F23" s="10">
        <f>IFERROR($D$31/$C$31,"")</f>
        <v/>
      </c>
      <c r="G23" s="11">
        <f>IFERROR(E23/F23,"")</f>
        <v/>
      </c>
      <c r="H23" s="12">
        <f>IF(G23="","",IF(G23&gt;=1.3,"concentra o problema",IF(G23&lt;=0.7,"abaixo da média","na média")))</f>
        <v/>
      </c>
    </row>
    <row r="24">
      <c r="A24" s="8" t="n"/>
      <c r="B24" s="8" t="n"/>
      <c r="C24" s="9" t="n"/>
      <c r="D24" s="9" t="n"/>
      <c r="E24" s="10">
        <f>IFERROR(D24/C24,"")</f>
        <v/>
      </c>
      <c r="F24" s="10">
        <f>IFERROR($D$31/$C$31,"")</f>
        <v/>
      </c>
      <c r="G24" s="11">
        <f>IFERROR(E24/F24,"")</f>
        <v/>
      </c>
      <c r="H24" s="12">
        <f>IF(G24="","",IF(G24&gt;=1.3,"concentra o problema",IF(G24&lt;=0.7,"abaixo da média","na média")))</f>
        <v/>
      </c>
    </row>
    <row r="25">
      <c r="A25" s="8" t="n"/>
      <c r="B25" s="8" t="n"/>
      <c r="C25" s="9" t="n"/>
      <c r="D25" s="9" t="n"/>
      <c r="E25" s="10">
        <f>IFERROR(D25/C25,"")</f>
        <v/>
      </c>
      <c r="F25" s="10">
        <f>IFERROR($D$31/$C$31,"")</f>
        <v/>
      </c>
      <c r="G25" s="11">
        <f>IFERROR(E25/F25,"")</f>
        <v/>
      </c>
      <c r="H25" s="12">
        <f>IF(G25="","",IF(G25&gt;=1.3,"concentra o problema",IF(G25&lt;=0.7,"abaixo da média","na média")))</f>
        <v/>
      </c>
    </row>
    <row r="26">
      <c r="A26" s="8" t="n"/>
      <c r="B26" s="8" t="n"/>
      <c r="C26" s="9" t="n"/>
      <c r="D26" s="9" t="n"/>
      <c r="E26" s="10">
        <f>IFERROR(D26/C26,"")</f>
        <v/>
      </c>
      <c r="F26" s="10">
        <f>IFERROR($D$31/$C$31,"")</f>
        <v/>
      </c>
      <c r="G26" s="11">
        <f>IFERROR(E26/F26,"")</f>
        <v/>
      </c>
      <c r="H26" s="12">
        <f>IF(G26="","",IF(G26&gt;=1.3,"concentra o problema",IF(G26&lt;=0.7,"abaixo da média","na média")))</f>
        <v/>
      </c>
    </row>
    <row r="27">
      <c r="A27" s="8" t="n"/>
      <c r="B27" s="8" t="n"/>
      <c r="C27" s="9" t="n"/>
      <c r="D27" s="9" t="n"/>
      <c r="E27" s="10">
        <f>IFERROR(D27/C27,"")</f>
        <v/>
      </c>
      <c r="F27" s="10">
        <f>IFERROR($D$31/$C$31,"")</f>
        <v/>
      </c>
      <c r="G27" s="11">
        <f>IFERROR(E27/F27,"")</f>
        <v/>
      </c>
      <c r="H27" s="12">
        <f>IF(G27="","",IF(G27&gt;=1.3,"concentra o problema",IF(G27&lt;=0.7,"abaixo da média","na média")))</f>
        <v/>
      </c>
    </row>
    <row r="28">
      <c r="A28" s="8" t="n"/>
      <c r="B28" s="8" t="n"/>
      <c r="C28" s="9" t="n"/>
      <c r="D28" s="9" t="n"/>
      <c r="E28" s="10">
        <f>IFERROR(D28/C28,"")</f>
        <v/>
      </c>
      <c r="F28" s="10">
        <f>IFERROR($D$31/$C$31,"")</f>
        <v/>
      </c>
      <c r="G28" s="11">
        <f>IFERROR(E28/F28,"")</f>
        <v/>
      </c>
      <c r="H28" s="12">
        <f>IF(G28="","",IF(G28&gt;=1.3,"concentra o problema",IF(G28&lt;=0.7,"abaixo da média","na média")))</f>
        <v/>
      </c>
    </row>
    <row r="29">
      <c r="A29" s="8" t="n"/>
      <c r="B29" s="8" t="n"/>
      <c r="C29" s="9" t="n"/>
      <c r="D29" s="9" t="n"/>
      <c r="E29" s="10">
        <f>IFERROR(D29/C29,"")</f>
        <v/>
      </c>
      <c r="F29" s="10">
        <f>IFERROR($D$31/$C$31,"")</f>
        <v/>
      </c>
      <c r="G29" s="11">
        <f>IFERROR(E29/F29,"")</f>
        <v/>
      </c>
      <c r="H29" s="12">
        <f>IF(G29="","",IF(G29&gt;=1.3,"concentra o problema",IF(G29&lt;=0.7,"abaixo da média","na média")))</f>
        <v/>
      </c>
    </row>
    <row r="30">
      <c r="A30" s="8" t="n"/>
      <c r="B30" s="8" t="n"/>
      <c r="C30" s="9" t="n"/>
      <c r="D30" s="9" t="n"/>
      <c r="E30" s="10">
        <f>IFERROR(D30/C30,"")</f>
        <v/>
      </c>
      <c r="F30" s="10">
        <f>IFERROR($D$31/$C$31,"")</f>
        <v/>
      </c>
      <c r="G30" s="11">
        <f>IFERROR(E30/F30,"")</f>
        <v/>
      </c>
      <c r="H30" s="12">
        <f>IF(G30="","",IF(G30&gt;=1.3,"concentra o problema",IF(G30&lt;=0.7,"abaixo da média","na média")))</f>
        <v/>
      </c>
    </row>
    <row r="31">
      <c r="A31" s="13" t="inlineStr">
        <is>
          <t>TOTAL</t>
        </is>
      </c>
      <c r="B31" s="13" t="n"/>
      <c r="C31" s="14">
        <f>SUM(C13:C30)</f>
        <v/>
      </c>
      <c r="D31" s="14">
        <f>SUM(D13:D30)</f>
        <v/>
      </c>
      <c r="E31" s="15" t="n"/>
      <c r="F31" s="15" t="n"/>
      <c r="G31" s="16" t="n"/>
      <c r="H31" s="13" t="n"/>
    </row>
    <row r="33" ht="16" customHeight="1">
      <c r="A33" s="17" t="inlineStr"/>
      <c r="B33" s="18" t="inlineStr">
        <is>
          <t>você preenche</t>
        </is>
      </c>
      <c r="E33" s="19" t="inlineStr"/>
      <c r="F33" s="18" t="inlineStr">
        <is>
          <t>a planilha calcula</t>
        </is>
      </c>
    </row>
    <row r="35">
      <c r="A35" s="20" t="inlineStr">
        <is>
          <t>Kit Análise de Dados Voitto  •  A11 · Estratificação  •  Índice 1,00 é a média geral. Acima de 1,30 o estrato concentra o problema. A taxa geral aqui (soma das ocorrências dividida pela soma da base, só os 7 CDs estratificados) pode diferir um pouco da ruptura da árvore de indicadores (N03), que mede o período completo</t>
        </is>
      </c>
    </row>
  </sheetData>
  <mergeCells count="12">
    <mergeCell ref="A9:H9"/>
    <mergeCell ref="A4:H4"/>
    <mergeCell ref="B33:D33"/>
    <mergeCell ref="A3:H3"/>
    <mergeCell ref="A35:H35"/>
    <mergeCell ref="A7:H7"/>
    <mergeCell ref="F33:H33"/>
    <mergeCell ref="A2:H2"/>
    <mergeCell ref="A10:H10"/>
    <mergeCell ref="A1:H1"/>
    <mergeCell ref="A8:H8"/>
    <mergeCell ref="A6:H6"/>
  </mergeCells>
  <conditionalFormatting sqref="H13:H30">
    <cfRule type="cellIs" priority="1" operator="equal" dxfId="0">
      <formula>"concentra o problema"</formula>
    </cfRule>
    <cfRule type="cellIs" priority="2" operator="equal" dxfId="1">
      <formula>"abaixo da média"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2026-08-20T20:42:11Z</dcterms:created>
  <dcterms:modified xmlns:dcterms="http://purl.org/dc/terms/" xmlns:xsi="http://www.w3.org/2001/XMLSchema-instance" xsi:type="dcterms:W3CDTF">2026-08-20T20:42:11Z</dcterms:modified>
</cp:coreProperties>
</file>