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va S e 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9" fontId="5" fillId="5" borderId="1" applyAlignment="1" pivotButton="0" quotePrefix="0" xfId="0">
      <alignment vertical="center" indent="1"/>
    </xf>
    <xf numFmtId="2" fontId="5" fillId="6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9" fontId="6" fillId="4" borderId="1" pivotButton="0" quotePrefix="0" xfId="0"/>
    <xf numFmtId="2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Curva S e Valor Agregado</a:t>
            </a:r>
          </a:p>
        </rich>
      </tx>
    </title>
    <plotArea>
      <lineChart>
        <grouping val="standard"/>
        <ser>
          <idx val="0"/>
          <order val="0"/>
          <tx>
            <strRef>
              <f>'Curva S e VA'!C12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'Curva S e VA'!$A$13:$A$21</f>
            </numRef>
          </cat>
          <val>
            <numRef>
              <f>'Curva S e VA'!$C$13:$C$21</f>
            </numRef>
          </val>
        </ser>
        <ser>
          <idx val="1"/>
          <order val="1"/>
          <tx>
            <strRef>
              <f>'Curva S e VA'!E12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'Curva S e VA'!$A$13:$A$21</f>
            </numRef>
          </cat>
          <val>
            <numRef>
              <f>'Curva S e VA'!$E$13:$E$21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acumulado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6" customWidth="1" min="3" max="3"/>
    <col width="14" customWidth="1" min="4" max="4"/>
    <col width="15" customWidth="1" min="5" max="5"/>
    <col width="15" customWidth="1" min="6" max="6"/>
    <col width="15" customWidth="1" min="7" max="7"/>
    <col width="12" customWidth="1" min="8" max="8"/>
    <col width="12" customWidth="1" min="9" max="9"/>
  </cols>
  <sheetData>
    <row r="1" ht="18" customHeight="1">
      <c r="A1" s="1" t="inlineStr">
        <is>
          <t>FASE: MONITORAMENTO  •  FERRAMENTA 14</t>
        </is>
      </c>
    </row>
    <row r="2" ht="26" customHeight="1">
      <c r="A2" s="2" t="inlineStr">
        <is>
          <t>CURVA S E VALOR AGREGADO</t>
        </is>
      </c>
    </row>
    <row r="3" ht="16" customHeight="1">
      <c r="A3" s="3" t="inlineStr">
        <is>
          <t>Planejado x realizado, mês a mês: onde o custo descola do plano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mês do projeto. Preencha o Custo planejado no mês (a distribuição do orçamento aprovado, I01/P09) e o Custo real no mês.</t>
        </is>
      </c>
    </row>
    <row r="8">
      <c r="A8" s="6" t="inlineStr">
        <is>
          <t>2. Informe o % de avanço físico realizado acumulado: quanto do escopo já foi de fato entregue, não quanto já foi gasto.</t>
        </is>
      </c>
    </row>
    <row r="9">
      <c r="A9" s="6" t="inlineStr">
        <is>
          <t>3. A planilha acumula os custos, calcula o Valor Agregado e os índices CPI (custo) e SPI (prazo). Abaixo de 1,00, o projeto está pior do que planejado nessa dimensão.</t>
        </is>
      </c>
    </row>
    <row r="10">
      <c r="A10" s="6" t="inlineStr">
        <is>
          <t>4. Releia esta planilha no mesmo dia em que uma mudança de escopo (E12) for aprovada, mesmo fora do rito: é o mês em que a curva real começa a descolar da curva planejada.</t>
        </is>
      </c>
    </row>
    <row r="12" ht="24" customHeight="1">
      <c r="A12" s="7" t="inlineStr">
        <is>
          <t>Mês</t>
        </is>
      </c>
      <c r="B12" s="7" t="inlineStr">
        <is>
          <t>Custo planejado no mês (R$)</t>
        </is>
      </c>
      <c r="C12" s="7" t="inlineStr">
        <is>
          <t>Custo planejado acumulado (R$)</t>
        </is>
      </c>
      <c r="D12" s="7" t="inlineStr">
        <is>
          <t>Custo real no mês (R$)</t>
        </is>
      </c>
      <c r="E12" s="7" t="inlineStr">
        <is>
          <t>Custo real acumulado (R$)</t>
        </is>
      </c>
      <c r="F12" s="7" t="inlineStr">
        <is>
          <t>% avanço físico realizado (acumulado)</t>
        </is>
      </c>
      <c r="G12" s="7" t="inlineStr">
        <is>
          <t>Valor agregado acumulado (R$)</t>
        </is>
      </c>
      <c r="H12" s="7" t="inlineStr">
        <is>
          <t>CPI acumulado (custo)</t>
        </is>
      </c>
      <c r="I12" s="7" t="inlineStr">
        <is>
          <t>SPI acumulado (prazo)</t>
        </is>
      </c>
    </row>
    <row r="13">
      <c r="A13" s="8" t="n"/>
      <c r="B13" s="9" t="n"/>
      <c r="C13" s="10">
        <f>IF(A13="","",SUM($B$13:B13))</f>
        <v/>
      </c>
      <c r="D13" s="9" t="n"/>
      <c r="E13" s="10">
        <f>IF(A13="","",SUM($D$13:D13))</f>
        <v/>
      </c>
      <c r="F13" s="11" t="n"/>
      <c r="G13" s="10">
        <f>IF(F13="","",F13*$B$22)</f>
        <v/>
      </c>
      <c r="H13" s="12">
        <f>IF(OR(G13="",E13=""),"",IF(E13=0,"",G13/E13))</f>
        <v/>
      </c>
      <c r="I13" s="12">
        <f>IF(OR(G13="",C13=""),"",IF(C13=0,"",G13/C13))</f>
        <v/>
      </c>
    </row>
    <row r="14">
      <c r="A14" s="8" t="n"/>
      <c r="B14" s="9" t="n"/>
      <c r="C14" s="10">
        <f>IF(A14="","",SUM($B$13:B14))</f>
        <v/>
      </c>
      <c r="D14" s="9" t="n"/>
      <c r="E14" s="10">
        <f>IF(A14="","",SUM($D$13:D14))</f>
        <v/>
      </c>
      <c r="F14" s="11" t="n"/>
      <c r="G14" s="10">
        <f>IF(F14="","",F14*$B$22)</f>
        <v/>
      </c>
      <c r="H14" s="12">
        <f>IF(OR(G14="",E14=""),"",IF(E14=0,"",G14/E14))</f>
        <v/>
      </c>
      <c r="I14" s="12">
        <f>IF(OR(G14="",C14=""),"",IF(C14=0,"",G14/C14))</f>
        <v/>
      </c>
    </row>
    <row r="15">
      <c r="A15" s="8" t="n"/>
      <c r="B15" s="9" t="n"/>
      <c r="C15" s="10">
        <f>IF(A15="","",SUM($B$13:B15))</f>
        <v/>
      </c>
      <c r="D15" s="9" t="n"/>
      <c r="E15" s="10">
        <f>IF(A15="","",SUM($D$13:D15))</f>
        <v/>
      </c>
      <c r="F15" s="11" t="n"/>
      <c r="G15" s="10">
        <f>IF(F15="","",F15*$B$22)</f>
        <v/>
      </c>
      <c r="H15" s="12">
        <f>IF(OR(G15="",E15=""),"",IF(E15=0,"",G15/E15))</f>
        <v/>
      </c>
      <c r="I15" s="12">
        <f>IF(OR(G15="",C15=""),"",IF(C15=0,"",G15/C15))</f>
        <v/>
      </c>
    </row>
    <row r="16">
      <c r="A16" s="8" t="n"/>
      <c r="B16" s="9" t="n"/>
      <c r="C16" s="10">
        <f>IF(A16="","",SUM($B$13:B16))</f>
        <v/>
      </c>
      <c r="D16" s="9" t="n"/>
      <c r="E16" s="10">
        <f>IF(A16="","",SUM($D$13:D16))</f>
        <v/>
      </c>
      <c r="F16" s="11" t="n"/>
      <c r="G16" s="10">
        <f>IF(F16="","",F16*$B$22)</f>
        <v/>
      </c>
      <c r="H16" s="12">
        <f>IF(OR(G16="",E16=""),"",IF(E16=0,"",G16/E16))</f>
        <v/>
      </c>
      <c r="I16" s="12">
        <f>IF(OR(G16="",C16=""),"",IF(C16=0,"",G16/C16))</f>
        <v/>
      </c>
    </row>
    <row r="17">
      <c r="A17" s="8" t="n"/>
      <c r="B17" s="9" t="n"/>
      <c r="C17" s="10">
        <f>IF(A17="","",SUM($B$13:B17))</f>
        <v/>
      </c>
      <c r="D17" s="9" t="n"/>
      <c r="E17" s="10">
        <f>IF(A17="","",SUM($D$13:D17))</f>
        <v/>
      </c>
      <c r="F17" s="11" t="n"/>
      <c r="G17" s="10">
        <f>IF(F17="","",F17*$B$22)</f>
        <v/>
      </c>
      <c r="H17" s="12">
        <f>IF(OR(G17="",E17=""),"",IF(E17=0,"",G17/E17))</f>
        <v/>
      </c>
      <c r="I17" s="12">
        <f>IF(OR(G17="",C17=""),"",IF(C17=0,"",G17/C17))</f>
        <v/>
      </c>
    </row>
    <row r="18">
      <c r="A18" s="8" t="n"/>
      <c r="B18" s="9" t="n"/>
      <c r="C18" s="10">
        <f>IF(A18="","",SUM($B$13:B18))</f>
        <v/>
      </c>
      <c r="D18" s="9" t="n"/>
      <c r="E18" s="10">
        <f>IF(A18="","",SUM($D$13:D18))</f>
        <v/>
      </c>
      <c r="F18" s="11" t="n"/>
      <c r="G18" s="10">
        <f>IF(F18="","",F18*$B$22)</f>
        <v/>
      </c>
      <c r="H18" s="12">
        <f>IF(OR(G18="",E18=""),"",IF(E18=0,"",G18/E18))</f>
        <v/>
      </c>
      <c r="I18" s="12">
        <f>IF(OR(G18="",C18=""),"",IF(C18=0,"",G18/C18))</f>
        <v/>
      </c>
    </row>
    <row r="19">
      <c r="A19" s="8" t="n"/>
      <c r="B19" s="9" t="n"/>
      <c r="C19" s="10">
        <f>IF(A19="","",SUM($B$13:B19))</f>
        <v/>
      </c>
      <c r="D19" s="9" t="n"/>
      <c r="E19" s="10">
        <f>IF(A19="","",SUM($D$13:D19))</f>
        <v/>
      </c>
      <c r="F19" s="11" t="n"/>
      <c r="G19" s="10">
        <f>IF(F19="","",F19*$B$22)</f>
        <v/>
      </c>
      <c r="H19" s="12">
        <f>IF(OR(G19="",E19=""),"",IF(E19=0,"",G19/E19))</f>
        <v/>
      </c>
      <c r="I19" s="12">
        <f>IF(OR(G19="",C19=""),"",IF(C19=0,"",G19/C19))</f>
        <v/>
      </c>
    </row>
    <row r="20">
      <c r="A20" s="8" t="n"/>
      <c r="B20" s="9" t="n"/>
      <c r="C20" s="10">
        <f>IF(A20="","",SUM($B$13:B20))</f>
        <v/>
      </c>
      <c r="D20" s="9" t="n"/>
      <c r="E20" s="10">
        <f>IF(A20="","",SUM($D$13:D20))</f>
        <v/>
      </c>
      <c r="F20" s="11" t="n"/>
      <c r="G20" s="10">
        <f>IF(F20="","",F20*$B$22)</f>
        <v/>
      </c>
      <c r="H20" s="12">
        <f>IF(OR(G20="",E20=""),"",IF(E20=0,"",G20/E20))</f>
        <v/>
      </c>
      <c r="I20" s="12">
        <f>IF(OR(G20="",C20=""),"",IF(C20=0,"",G20/C20))</f>
        <v/>
      </c>
    </row>
    <row r="21">
      <c r="A21" s="8" t="n"/>
      <c r="B21" s="9" t="n"/>
      <c r="C21" s="10">
        <f>IF(A21="","",SUM($B$13:B21))</f>
        <v/>
      </c>
      <c r="D21" s="9" t="n"/>
      <c r="E21" s="10">
        <f>IF(A21="","",SUM($D$13:D21))</f>
        <v/>
      </c>
      <c r="F21" s="11" t="n"/>
      <c r="G21" s="10">
        <f>IF(F21="","",F21*$B$22)</f>
        <v/>
      </c>
      <c r="H21" s="12">
        <f>IF(OR(G21="",E21=""),"",IF(E21=0,"",G21/E21))</f>
        <v/>
      </c>
      <c r="I21" s="12">
        <f>IF(OR(G21="",C21=""),"",IF(C21=0,"",G21/C21))</f>
        <v/>
      </c>
    </row>
    <row r="22">
      <c r="A22" s="13" t="inlineStr">
        <is>
          <t>TOTAL</t>
        </is>
      </c>
      <c r="B22" s="14">
        <f>SUM(B13:B21)</f>
        <v/>
      </c>
      <c r="C22" s="14" t="n"/>
      <c r="D22" s="14">
        <f>SUM(D13:D21)</f>
        <v/>
      </c>
      <c r="E22" s="14" t="n"/>
      <c r="F22" s="15" t="n"/>
      <c r="G22" s="14" t="n"/>
      <c r="H22" s="16" t="n"/>
      <c r="I22" s="16" t="n"/>
    </row>
    <row r="43" ht="16" customHeight="1">
      <c r="A43" s="17" t="inlineStr"/>
      <c r="B43" s="18" t="inlineStr">
        <is>
          <t>você preenche</t>
        </is>
      </c>
      <c r="E43" s="19" t="inlineStr"/>
      <c r="F43" s="18" t="inlineStr">
        <is>
          <t>a planilha calcula</t>
        </is>
      </c>
    </row>
    <row r="45">
      <c r="A45" s="20" t="inlineStr">
        <is>
          <t>Kit Gestão de Projetos Voitto  •  M14 · Curva S e Valor Agregado  •  Custo planejado acumulado (linha TOTAL, coluna B) só fecha em R$ 1.200.000,00 se somar o orçamento do termo de abertura (I01) e do orçamento (P09). CPI e SPI abaixo de 1,00 indicam desvio de custo e de prazo, respectivamente</t>
        </is>
      </c>
    </row>
  </sheetData>
  <mergeCells count="12">
    <mergeCell ref="A7:I7"/>
    <mergeCell ref="A2:I2"/>
    <mergeCell ref="A10:I10"/>
    <mergeCell ref="F43:I43"/>
    <mergeCell ref="A1:I1"/>
    <mergeCell ref="A45:I45"/>
    <mergeCell ref="A9:I9"/>
    <mergeCell ref="A8:I8"/>
    <mergeCell ref="A3:I3"/>
    <mergeCell ref="A6:I6"/>
    <mergeCell ref="B43:D43"/>
    <mergeCell ref="A4:I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2026-08-24T22:36:59Z</dcterms:created>
  <dcterms:modified xmlns:dcterms="http://purl.org/dc/terms/" xmlns:xsi="http://www.w3.org/2001/XMLSchema-instance" xsi:type="dcterms:W3CDTF">2026-08-24T22:36:59Z</dcterms:modified>
</cp:coreProperties>
</file>