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s a Receb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164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1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6" fillId="4" borderId="1" pivotButton="0" quotePrefix="0" xfId="0"/>
    <xf numFmtId="164" fontId="6" fillId="4" borderId="1" pivotButton="0" quotePrefix="0" xfId="0"/>
    <xf numFmtId="4" fontId="6" fillId="4" borderId="1" pivotButton="0" quotePrefix="0" xfId="0"/>
    <xf numFmtId="1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2" customWidth="1" min="3" max="3"/>
    <col width="13" customWidth="1" min="4" max="4"/>
    <col width="15" customWidth="1" min="5" max="5"/>
    <col width="12" customWidth="1" min="6" max="6"/>
    <col width="11" customWidth="1" min="7" max="7"/>
    <col width="12" customWidth="1" min="8" max="8"/>
  </cols>
  <sheetData>
    <row r="1" ht="18" customHeight="1">
      <c r="A1" s="1" t="inlineStr">
        <is>
          <t>FASE: REGISTRO  •  FERRAMENTA 07</t>
        </is>
      </c>
    </row>
    <row r="2" ht="26" customHeight="1">
      <c r="A2" s="2" t="inlineStr">
        <is>
          <t>CONTAS A RECEBER E INADIMPLÊNCIA</t>
        </is>
      </c>
    </row>
    <row r="3" ht="16" customHeight="1">
      <c r="A3" s="3" t="inlineStr">
        <is>
          <t>O que falta entrar, e o que já não deveria mais ser esperado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título a receber. Informe a Data de vencimento e o Valor.</t>
        </is>
      </c>
    </row>
    <row r="8">
      <c r="A8" s="6" t="inlineStr">
        <is>
          <t>2. Na Data de referência, preencha só a 1ª linha: é a data-base do aging de toda a tabela.</t>
        </is>
      </c>
    </row>
    <row r="9">
      <c r="A9" s="6" t="inlineStr">
        <is>
          <t>3. A planilha calcula os Dias em atraso, a Faixa e marca Inadimplente a partir de 90 dias.</t>
        </is>
      </c>
    </row>
    <row r="10">
      <c r="A10" s="6" t="inlineStr">
        <is>
          <t>4. Cliente inadimplente não entra na projeção de recebimento seguinte sem revisão, mesmo que o pedido já tenha sido faturado.</t>
        </is>
      </c>
    </row>
    <row r="12" ht="24" customHeight="1">
      <c r="A12" s="7" t="inlineStr">
        <is>
          <t>Cliente</t>
        </is>
      </c>
      <c r="B12" s="7" t="inlineStr">
        <is>
          <t>Descrição / NF</t>
        </is>
      </c>
      <c r="C12" s="7" t="inlineStr">
        <is>
          <t>Vencimento</t>
        </is>
      </c>
      <c r="D12" s="7" t="inlineStr">
        <is>
          <t>Valor (R$)</t>
        </is>
      </c>
      <c r="E12" s="7" t="inlineStr">
        <is>
          <t>Data de referência (só 1ª linha)</t>
        </is>
      </c>
      <c r="F12" s="7" t="inlineStr">
        <is>
          <t>Dias em atraso</t>
        </is>
      </c>
      <c r="G12" s="7" t="inlineStr">
        <is>
          <t>Faixa</t>
        </is>
      </c>
      <c r="H12" s="7" t="inlineStr">
        <is>
          <t>Inadimplente?</t>
        </is>
      </c>
    </row>
    <row r="13">
      <c r="A13" s="8" t="n"/>
      <c r="B13" s="8" t="n"/>
      <c r="C13" s="9" t="n"/>
      <c r="D13" s="10" t="n"/>
      <c r="E13" s="9" t="n"/>
      <c r="F13" s="11">
        <f>IF(C13="","",IF($E$13="","",MAX($E$13-C13,0)))</f>
        <v/>
      </c>
      <c r="G13" s="12">
        <f>IF(C13="","",IF($E$13="","",IF($E$13&lt;=C13,"a vencer",IF($E$13-C13&lt;=30,"1-30",IF($E$13-C13&lt;=60,"31-60",IF($E$13-C13&lt;=90,"61-90","90+"))))))</f>
        <v/>
      </c>
      <c r="H13" s="12">
        <f>IF(F13="","",IF(F13&gt;90,"SIM","não"))</f>
        <v/>
      </c>
    </row>
    <row r="14">
      <c r="A14" s="8" t="n"/>
      <c r="B14" s="8" t="n"/>
      <c r="C14" s="9" t="n"/>
      <c r="D14" s="10" t="n"/>
      <c r="E14" s="9" t="n"/>
      <c r="F14" s="11">
        <f>IF(C14="","",IF($E$13="","",MAX($E$13-C14,0)))</f>
        <v/>
      </c>
      <c r="G14" s="12">
        <f>IF(C14="","",IF($E$13="","",IF($E$13&lt;=C14,"a vencer",IF($E$13-C14&lt;=30,"1-30",IF($E$13-C14&lt;=60,"31-60",IF($E$13-C14&lt;=90,"61-90","90+"))))))</f>
        <v/>
      </c>
      <c r="H14" s="12">
        <f>IF(F14="","",IF(F14&gt;90,"SIM","não"))</f>
        <v/>
      </c>
    </row>
    <row r="15">
      <c r="A15" s="8" t="n"/>
      <c r="B15" s="8" t="n"/>
      <c r="C15" s="9" t="n"/>
      <c r="D15" s="10" t="n"/>
      <c r="E15" s="9" t="n"/>
      <c r="F15" s="11">
        <f>IF(C15="","",IF($E$13="","",MAX($E$13-C15,0)))</f>
        <v/>
      </c>
      <c r="G15" s="12">
        <f>IF(C15="","",IF($E$13="","",IF($E$13&lt;=C15,"a vencer",IF($E$13-C15&lt;=30,"1-30",IF($E$13-C15&lt;=60,"31-60",IF($E$13-C15&lt;=90,"61-90","90+"))))))</f>
        <v/>
      </c>
      <c r="H15" s="12">
        <f>IF(F15="","",IF(F15&gt;90,"SIM","não"))</f>
        <v/>
      </c>
    </row>
    <row r="16">
      <c r="A16" s="8" t="n"/>
      <c r="B16" s="8" t="n"/>
      <c r="C16" s="9" t="n"/>
      <c r="D16" s="10" t="n"/>
      <c r="E16" s="9" t="n"/>
      <c r="F16" s="11">
        <f>IF(C16="","",IF($E$13="","",MAX($E$13-C16,0)))</f>
        <v/>
      </c>
      <c r="G16" s="12">
        <f>IF(C16="","",IF($E$13="","",IF($E$13&lt;=C16,"a vencer",IF($E$13-C16&lt;=30,"1-30",IF($E$13-C16&lt;=60,"31-60",IF($E$13-C16&lt;=90,"61-90","90+"))))))</f>
        <v/>
      </c>
      <c r="H16" s="12">
        <f>IF(F16="","",IF(F16&gt;90,"SIM","não"))</f>
        <v/>
      </c>
    </row>
    <row r="17">
      <c r="A17" s="8" t="n"/>
      <c r="B17" s="8" t="n"/>
      <c r="C17" s="9" t="n"/>
      <c r="D17" s="10" t="n"/>
      <c r="E17" s="9" t="n"/>
      <c r="F17" s="11">
        <f>IF(C17="","",IF($E$13="","",MAX($E$13-C17,0)))</f>
        <v/>
      </c>
      <c r="G17" s="12">
        <f>IF(C17="","",IF($E$13="","",IF($E$13&lt;=C17,"a vencer",IF($E$13-C17&lt;=30,"1-30",IF($E$13-C17&lt;=60,"31-60",IF($E$13-C17&lt;=90,"61-90","90+"))))))</f>
        <v/>
      </c>
      <c r="H17" s="12">
        <f>IF(F17="","",IF(F17&gt;90,"SIM","não"))</f>
        <v/>
      </c>
    </row>
    <row r="18">
      <c r="A18" s="8" t="n"/>
      <c r="B18" s="8" t="n"/>
      <c r="C18" s="9" t="n"/>
      <c r="D18" s="10" t="n"/>
      <c r="E18" s="9" t="n"/>
      <c r="F18" s="11">
        <f>IF(C18="","",IF($E$13="","",MAX($E$13-C18,0)))</f>
        <v/>
      </c>
      <c r="G18" s="12">
        <f>IF(C18="","",IF($E$13="","",IF($E$13&lt;=C18,"a vencer",IF($E$13-C18&lt;=30,"1-30",IF($E$13-C18&lt;=60,"31-60",IF($E$13-C18&lt;=90,"61-90","90+"))))))</f>
        <v/>
      </c>
      <c r="H18" s="12">
        <f>IF(F18="","",IF(F18&gt;90,"SIM","não"))</f>
        <v/>
      </c>
    </row>
    <row r="19">
      <c r="A19" s="8" t="n"/>
      <c r="B19" s="8" t="n"/>
      <c r="C19" s="9" t="n"/>
      <c r="D19" s="10" t="n"/>
      <c r="E19" s="9" t="n"/>
      <c r="F19" s="11">
        <f>IF(C19="","",IF($E$13="","",MAX($E$13-C19,0)))</f>
        <v/>
      </c>
      <c r="G19" s="12">
        <f>IF(C19="","",IF($E$13="","",IF($E$13&lt;=C19,"a vencer",IF($E$13-C19&lt;=30,"1-30",IF($E$13-C19&lt;=60,"31-60",IF($E$13-C19&lt;=90,"61-90","90+"))))))</f>
        <v/>
      </c>
      <c r="H19" s="12">
        <f>IF(F19="","",IF(F19&gt;90,"SIM","não"))</f>
        <v/>
      </c>
    </row>
    <row r="20">
      <c r="A20" s="8" t="n"/>
      <c r="B20" s="8" t="n"/>
      <c r="C20" s="9" t="n"/>
      <c r="D20" s="10" t="n"/>
      <c r="E20" s="9" t="n"/>
      <c r="F20" s="11">
        <f>IF(C20="","",IF($E$13="","",MAX($E$13-C20,0)))</f>
        <v/>
      </c>
      <c r="G20" s="12">
        <f>IF(C20="","",IF($E$13="","",IF($E$13&lt;=C20,"a vencer",IF($E$13-C20&lt;=30,"1-30",IF($E$13-C20&lt;=60,"31-60",IF($E$13-C20&lt;=90,"61-90","90+"))))))</f>
        <v/>
      </c>
      <c r="H20" s="12">
        <f>IF(F20="","",IF(F20&gt;90,"SIM","não"))</f>
        <v/>
      </c>
    </row>
    <row r="21">
      <c r="A21" s="8" t="n"/>
      <c r="B21" s="8" t="n"/>
      <c r="C21" s="9" t="n"/>
      <c r="D21" s="10" t="n"/>
      <c r="E21" s="9" t="n"/>
      <c r="F21" s="11">
        <f>IF(C21="","",IF($E$13="","",MAX($E$13-C21,0)))</f>
        <v/>
      </c>
      <c r="G21" s="12">
        <f>IF(C21="","",IF($E$13="","",IF($E$13&lt;=C21,"a vencer",IF($E$13-C21&lt;=30,"1-30",IF($E$13-C21&lt;=60,"31-60",IF($E$13-C21&lt;=90,"61-90","90+"))))))</f>
        <v/>
      </c>
      <c r="H21" s="12">
        <f>IF(F21="","",IF(F21&gt;90,"SIM","não"))</f>
        <v/>
      </c>
    </row>
    <row r="22">
      <c r="A22" s="8" t="n"/>
      <c r="B22" s="8" t="n"/>
      <c r="C22" s="9" t="n"/>
      <c r="D22" s="10" t="n"/>
      <c r="E22" s="9" t="n"/>
      <c r="F22" s="11">
        <f>IF(C22="","",IF($E$13="","",MAX($E$13-C22,0)))</f>
        <v/>
      </c>
      <c r="G22" s="12">
        <f>IF(C22="","",IF($E$13="","",IF($E$13&lt;=C22,"a vencer",IF($E$13-C22&lt;=30,"1-30",IF($E$13-C22&lt;=60,"31-60",IF($E$13-C22&lt;=90,"61-90","90+"))))))</f>
        <v/>
      </c>
      <c r="H22" s="12">
        <f>IF(F22="","",IF(F22&gt;90,"SIM","não"))</f>
        <v/>
      </c>
    </row>
    <row r="23">
      <c r="A23" s="8" t="n"/>
      <c r="B23" s="8" t="n"/>
      <c r="C23" s="9" t="n"/>
      <c r="D23" s="10" t="n"/>
      <c r="E23" s="9" t="n"/>
      <c r="F23" s="11">
        <f>IF(C23="","",IF($E$13="","",MAX($E$13-C23,0)))</f>
        <v/>
      </c>
      <c r="G23" s="12">
        <f>IF(C23="","",IF($E$13="","",IF($E$13&lt;=C23,"a vencer",IF($E$13-C23&lt;=30,"1-30",IF($E$13-C23&lt;=60,"31-60",IF($E$13-C23&lt;=90,"61-90","90+"))))))</f>
        <v/>
      </c>
      <c r="H23" s="12">
        <f>IF(F23="","",IF(F23&gt;90,"SIM","não"))</f>
        <v/>
      </c>
    </row>
    <row r="24">
      <c r="A24" s="8" t="n"/>
      <c r="B24" s="8" t="n"/>
      <c r="C24" s="9" t="n"/>
      <c r="D24" s="10" t="n"/>
      <c r="E24" s="9" t="n"/>
      <c r="F24" s="11">
        <f>IF(C24="","",IF($E$13="","",MAX($E$13-C24,0)))</f>
        <v/>
      </c>
      <c r="G24" s="12">
        <f>IF(C24="","",IF($E$13="","",IF($E$13&lt;=C24,"a vencer",IF($E$13-C24&lt;=30,"1-30",IF($E$13-C24&lt;=60,"31-60",IF($E$13-C24&lt;=90,"61-90","90+"))))))</f>
        <v/>
      </c>
      <c r="H24" s="12">
        <f>IF(F24="","",IF(F24&gt;90,"SIM","não"))</f>
        <v/>
      </c>
    </row>
    <row r="25">
      <c r="A25" s="8" t="n"/>
      <c r="B25" s="8" t="n"/>
      <c r="C25" s="9" t="n"/>
      <c r="D25" s="10" t="n"/>
      <c r="E25" s="9" t="n"/>
      <c r="F25" s="11">
        <f>IF(C25="","",IF($E$13="","",MAX($E$13-C25,0)))</f>
        <v/>
      </c>
      <c r="G25" s="12">
        <f>IF(C25="","",IF($E$13="","",IF($E$13&lt;=C25,"a vencer",IF($E$13-C25&lt;=30,"1-30",IF($E$13-C25&lt;=60,"31-60",IF($E$13-C25&lt;=90,"61-90","90+"))))))</f>
        <v/>
      </c>
      <c r="H25" s="12">
        <f>IF(F25="","",IF(F25&gt;90,"SIM","não"))</f>
        <v/>
      </c>
    </row>
    <row r="26">
      <c r="A26" s="8" t="n"/>
      <c r="B26" s="8" t="n"/>
      <c r="C26" s="9" t="n"/>
      <c r="D26" s="10" t="n"/>
      <c r="E26" s="9" t="n"/>
      <c r="F26" s="11">
        <f>IF(C26="","",IF($E$13="","",MAX($E$13-C26,0)))</f>
        <v/>
      </c>
      <c r="G26" s="12">
        <f>IF(C26="","",IF($E$13="","",IF($E$13&lt;=C26,"a vencer",IF($E$13-C26&lt;=30,"1-30",IF($E$13-C26&lt;=60,"31-60",IF($E$13-C26&lt;=90,"61-90","90+"))))))</f>
        <v/>
      </c>
      <c r="H26" s="12">
        <f>IF(F26="","",IF(F26&gt;90,"SIM","não"))</f>
        <v/>
      </c>
    </row>
    <row r="27">
      <c r="A27" s="8" t="n"/>
      <c r="B27" s="8" t="n"/>
      <c r="C27" s="9" t="n"/>
      <c r="D27" s="10" t="n"/>
      <c r="E27" s="9" t="n"/>
      <c r="F27" s="11">
        <f>IF(C27="","",IF($E$13="","",MAX($E$13-C27,0)))</f>
        <v/>
      </c>
      <c r="G27" s="12">
        <f>IF(C27="","",IF($E$13="","",IF($E$13&lt;=C27,"a vencer",IF($E$13-C27&lt;=30,"1-30",IF($E$13-C27&lt;=60,"31-60",IF($E$13-C27&lt;=90,"61-90","90+"))))))</f>
        <v/>
      </c>
      <c r="H27" s="12">
        <f>IF(F27="","",IF(F27&gt;90,"SIM","não"))</f>
        <v/>
      </c>
    </row>
    <row r="28">
      <c r="A28" s="8" t="n"/>
      <c r="B28" s="8" t="n"/>
      <c r="C28" s="9" t="n"/>
      <c r="D28" s="10" t="n"/>
      <c r="E28" s="9" t="n"/>
      <c r="F28" s="11">
        <f>IF(C28="","",IF($E$13="","",MAX($E$13-C28,0)))</f>
        <v/>
      </c>
      <c r="G28" s="12">
        <f>IF(C28="","",IF($E$13="","",IF($E$13&lt;=C28,"a vencer",IF($E$13-C28&lt;=30,"1-30",IF($E$13-C28&lt;=60,"31-60",IF($E$13-C28&lt;=90,"61-90","90+"))))))</f>
        <v/>
      </c>
      <c r="H28" s="12">
        <f>IF(F28="","",IF(F28&gt;90,"SIM","não"))</f>
        <v/>
      </c>
    </row>
    <row r="29">
      <c r="A29" s="8" t="n"/>
      <c r="B29" s="8" t="n"/>
      <c r="C29" s="9" t="n"/>
      <c r="D29" s="10" t="n"/>
      <c r="E29" s="9" t="n"/>
      <c r="F29" s="11">
        <f>IF(C29="","",IF($E$13="","",MAX($E$13-C29,0)))</f>
        <v/>
      </c>
      <c r="G29" s="12">
        <f>IF(C29="","",IF($E$13="","",IF($E$13&lt;=C29,"a vencer",IF($E$13-C29&lt;=30,"1-30",IF($E$13-C29&lt;=60,"31-60",IF($E$13-C29&lt;=90,"61-90","90+"))))))</f>
        <v/>
      </c>
      <c r="H29" s="12">
        <f>IF(F29="","",IF(F29&gt;90,"SIM","não"))</f>
        <v/>
      </c>
    </row>
    <row r="30">
      <c r="A30" s="8" t="n"/>
      <c r="B30" s="8" t="n"/>
      <c r="C30" s="9" t="n"/>
      <c r="D30" s="10" t="n"/>
      <c r="E30" s="9" t="n"/>
      <c r="F30" s="11">
        <f>IF(C30="","",IF($E$13="","",MAX($E$13-C30,0)))</f>
        <v/>
      </c>
      <c r="G30" s="12">
        <f>IF(C30="","",IF($E$13="","",IF($E$13&lt;=C30,"a vencer",IF($E$13-C30&lt;=30,"1-30",IF($E$13-C30&lt;=60,"31-60",IF($E$13-C30&lt;=90,"61-90","90+"))))))</f>
        <v/>
      </c>
      <c r="H30" s="12">
        <f>IF(F30="","",IF(F30&gt;90,"SIM","não"))</f>
        <v/>
      </c>
    </row>
    <row r="31">
      <c r="A31" s="13" t="inlineStr">
        <is>
          <t>TOTAL</t>
        </is>
      </c>
      <c r="B31" s="13" t="n"/>
      <c r="C31" s="14" t="n"/>
      <c r="D31" s="15">
        <f>SUM(D13:D30)</f>
        <v/>
      </c>
      <c r="E31" s="14" t="n"/>
      <c r="F31" s="16" t="n"/>
      <c r="G31" s="13" t="n"/>
      <c r="H31" s="13" t="n"/>
    </row>
    <row r="33" ht="16" customHeight="1">
      <c r="A33" s="17" t="inlineStr"/>
      <c r="B33" s="18" t="inlineStr">
        <is>
          <t>você preenche</t>
        </is>
      </c>
      <c r="E33" s="19" t="inlineStr"/>
      <c r="F33" s="18" t="inlineStr">
        <is>
          <t>a planilha calcula</t>
        </is>
      </c>
    </row>
    <row r="35">
      <c r="A35" s="20" t="inlineStr">
        <is>
          <t>Kit Gestão Financeira Voitto  •  R07 · Contas a Receber e Inadimplência  •  Inadimplente a partir de 90 dias de atraso: é a mesma faixa 90+ do aging, nomeada para decisão de cobrança</t>
        </is>
      </c>
    </row>
  </sheetData>
  <mergeCells count="12">
    <mergeCell ref="A9:H9"/>
    <mergeCell ref="A4:H4"/>
    <mergeCell ref="B33:D33"/>
    <mergeCell ref="A3:H3"/>
    <mergeCell ref="A35:H35"/>
    <mergeCell ref="A7:H7"/>
    <mergeCell ref="F33:H33"/>
    <mergeCell ref="A2:H2"/>
    <mergeCell ref="A10:H10"/>
    <mergeCell ref="A1:H1"/>
    <mergeCell ref="A8:H8"/>
    <mergeCell ref="A6:H6"/>
  </mergeCells>
  <conditionalFormatting sqref="G13:G30">
    <cfRule type="cellIs" priority="1" operator="equal" dxfId="0">
      <formula>"90+"</formula>
    </cfRule>
    <cfRule type="cellIs" priority="2" operator="equal" dxfId="1">
      <formula>"61-90"</formula>
    </cfRule>
    <cfRule type="cellIs" priority="3" operator="equal" dxfId="2">
      <formula>"a vencer"</formula>
    </cfRule>
  </conditionalFormatting>
  <conditionalFormatting sqref="H13:H30">
    <cfRule type="cellIs" priority="4" operator="equal" dxfId="0">
      <formula>"SIM"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